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eber-PC\OneDrive\Bureau\"/>
    </mc:Choice>
  </mc:AlternateContent>
  <xr:revisionPtr revIDLastSave="0" documentId="8_{6379BF10-B185-4B19-B0DC-5ADE19553063}" xr6:coauthVersionLast="47" xr6:coauthVersionMax="47" xr10:uidLastSave="{00000000-0000-0000-0000-000000000000}"/>
  <bookViews>
    <workbookView xWindow="-98" yWindow="-98" windowWidth="20715" windowHeight="13276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1" l="1"/>
  <c r="B61" i="1"/>
  <c r="B60" i="1"/>
  <c r="J27" i="1"/>
  <c r="K27" i="1"/>
  <c r="L27" i="1"/>
  <c r="M27" i="1"/>
  <c r="N27" i="1"/>
  <c r="B27" i="1"/>
  <c r="C34" i="1"/>
  <c r="D34" i="1"/>
  <c r="E34" i="1"/>
  <c r="F34" i="1"/>
  <c r="G34" i="1"/>
</calcChain>
</file>

<file path=xl/sharedStrings.xml><?xml version="1.0" encoding="utf-8"?>
<sst xmlns="http://schemas.openxmlformats.org/spreadsheetml/2006/main" count="44" uniqueCount="40">
  <si>
    <t>Net Present Value</t>
  </si>
  <si>
    <t>IRR</t>
  </si>
  <si>
    <t>MIRR</t>
  </si>
  <si>
    <t>Payback</t>
  </si>
  <si>
    <t>Discounted Payback</t>
  </si>
  <si>
    <t>Profitabilty Index</t>
  </si>
  <si>
    <t>Differential Stream of Cash Flows</t>
  </si>
  <si>
    <t>Denver - Not different - DON’T do an NPV for Denver.</t>
  </si>
  <si>
    <t>Denver Situation</t>
  </si>
  <si>
    <t>Employees</t>
  </si>
  <si>
    <t>Wage Rate</t>
  </si>
  <si>
    <t>Productivity per Hour</t>
  </si>
  <si>
    <t>Hours per day</t>
  </si>
  <si>
    <t>Days per year</t>
  </si>
  <si>
    <t>Labor Cost for Denver</t>
  </si>
  <si>
    <t>????</t>
  </si>
  <si>
    <t>Indirect Costs = FIXED COSTS (do not change)</t>
  </si>
  <si>
    <t>Annual Wage Inflation in Denver</t>
  </si>
  <si>
    <t>Cost of Shipping Denver to Chicago per item</t>
  </si>
  <si>
    <t>Shipping Inflation per year</t>
  </si>
  <si>
    <t>If moved to India - year zero cost reduction</t>
  </si>
  <si>
    <t>Units of production</t>
  </si>
  <si>
    <t>Demand up 10% / year for five years</t>
  </si>
  <si>
    <t>Denver Employees</t>
  </si>
  <si>
    <t>y</t>
  </si>
  <si>
    <t>y+future hires</t>
  </si>
  <si>
    <t>Revenue and working capital only relevant if revenue is different in India versus Denver.</t>
  </si>
  <si>
    <t>India Situation</t>
  </si>
  <si>
    <t>Productivity per Hour per Employee</t>
  </si>
  <si>
    <t>Year</t>
  </si>
  <si>
    <t xml:space="preserve">You can assume its to Denver warehouse or assume to Chicago. </t>
  </si>
  <si>
    <t>If moved to India - need materials sooner</t>
  </si>
  <si>
    <t>Cost of Capital? (%)</t>
  </si>
  <si>
    <t>Base rate is 14.8%, then add some premium based on your logic.</t>
  </si>
  <si>
    <t>Single Stream of Differential Cash Flows</t>
  </si>
  <si>
    <t>Years</t>
  </si>
  <si>
    <t>Initial Outlay</t>
  </si>
  <si>
    <t xml:space="preserve">Annual differential cash flows </t>
  </si>
  <si>
    <t>NPV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</si>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</sst>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6" fontId="0" fillId="0" borderId="0" xfId="0" applyNumberFormat="1"/>
    <xf numFmtId="9" fontId="0" fillId="0" borderId="0" xfId="0" applyNumberFormat="1"/>
    <xf numFmtId="8" fontId="0" fillId="0" borderId="0" xfId="0" applyNumberFormat="1"/>
    <xf numFmtId="2" fontId="0" fillId="0" borderId="0" xfId="0" applyNumberFormat="1"/>
    <xf numFmtId="0" fontId="0" fillId="0" borderId="1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4" xfId="1" applyNumberFormat="1" applyFont="1" applyBorder="1"/>
    <xf numFmtId="6" fontId="0" fillId="2" borderId="0" xfId="0" applyNumberFormat="1" applyFill="1"/>
    <xf numFmtId="9" fontId="0" fillId="2" borderId="0" xfId="0" applyNumberForma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64"/>
  <sheetViews>
    <sheetView tabSelected="1" workbookViewId="0">
      <selection activeCell="B56" sqref="B56"/>
    </sheetView>
  </sheetViews>
  <sheetFormatPr defaultColWidth="11" defaultRowHeight="15.75" x14ac:dyDescent="0.5"/>
  <cols>
    <col min="1" max="1" width="44.6875" bestFit="1" customWidth="1"/>
    <col min="2" max="2" width="13.1875" bestFit="1" customWidth="1"/>
  </cols>
  <sheetData>
    <row r="3" spans="1:1" x14ac:dyDescent="0.5">
      <c r="A3" s="1" t="s">
        <v>0</v>
      </c>
    </row>
    <row r="4" spans="1:1" x14ac:dyDescent="0.5">
      <c r="A4" s="1"/>
    </row>
    <row r="5" spans="1:1" x14ac:dyDescent="0.5">
      <c r="A5" s="1" t="s">
        <v>1</v>
      </c>
    </row>
    <row r="6" spans="1:1" x14ac:dyDescent="0.5">
      <c r="A6" s="1"/>
    </row>
    <row r="7" spans="1:1" x14ac:dyDescent="0.5">
      <c r="A7" s="1" t="s">
        <v>2</v>
      </c>
    </row>
    <row r="8" spans="1:1" x14ac:dyDescent="0.5">
      <c r="A8" s="1"/>
    </row>
    <row r="9" spans="1:1" x14ac:dyDescent="0.5">
      <c r="A9" s="1" t="s">
        <v>3</v>
      </c>
    </row>
    <row r="10" spans="1:1" x14ac:dyDescent="0.5">
      <c r="A10" s="1"/>
    </row>
    <row r="11" spans="1:1" x14ac:dyDescent="0.5">
      <c r="A11" s="1" t="s">
        <v>4</v>
      </c>
    </row>
    <row r="12" spans="1:1" x14ac:dyDescent="0.5">
      <c r="A12" s="1"/>
    </row>
    <row r="13" spans="1:1" x14ac:dyDescent="0.5">
      <c r="A13" s="1" t="s">
        <v>5</v>
      </c>
    </row>
    <row r="17" spans="1:14" x14ac:dyDescent="0.5">
      <c r="A17" t="s">
        <v>6</v>
      </c>
    </row>
    <row r="19" spans="1:14" x14ac:dyDescent="0.5">
      <c r="A19" t="s">
        <v>7</v>
      </c>
    </row>
    <row r="22" spans="1:14" x14ac:dyDescent="0.5">
      <c r="B22" t="s">
        <v>8</v>
      </c>
      <c r="I22" t="s">
        <v>27</v>
      </c>
    </row>
    <row r="23" spans="1:14" x14ac:dyDescent="0.5">
      <c r="A23" t="s">
        <v>29</v>
      </c>
      <c r="B23">
        <v>0</v>
      </c>
      <c r="C23">
        <v>1</v>
      </c>
      <c r="D23">
        <v>2</v>
      </c>
      <c r="E23">
        <v>3</v>
      </c>
      <c r="F23">
        <v>4</v>
      </c>
      <c r="G23">
        <v>5</v>
      </c>
      <c r="I23">
        <v>0</v>
      </c>
      <c r="J23">
        <v>1</v>
      </c>
      <c r="K23">
        <v>2</v>
      </c>
      <c r="L23">
        <v>3</v>
      </c>
      <c r="M23">
        <v>4</v>
      </c>
      <c r="N23">
        <v>5</v>
      </c>
    </row>
    <row r="24" spans="1:14" x14ac:dyDescent="0.5">
      <c r="A24" t="s">
        <v>9</v>
      </c>
      <c r="B24">
        <v>25</v>
      </c>
    </row>
    <row r="25" spans="1:14" x14ac:dyDescent="0.5">
      <c r="A25" t="s">
        <v>10</v>
      </c>
      <c r="B25" s="2">
        <v>30</v>
      </c>
      <c r="I25" s="4">
        <v>10.5</v>
      </c>
    </row>
    <row r="26" spans="1:14" x14ac:dyDescent="0.5">
      <c r="A26" t="s">
        <v>11</v>
      </c>
      <c r="B26">
        <v>75</v>
      </c>
    </row>
    <row r="27" spans="1:14" x14ac:dyDescent="0.5">
      <c r="A27" t="s">
        <v>28</v>
      </c>
      <c r="B27">
        <f>B26/B24</f>
        <v>3</v>
      </c>
      <c r="I27">
        <v>2</v>
      </c>
      <c r="J27">
        <f>I27*1.15</f>
        <v>2.2999999999999998</v>
      </c>
      <c r="K27">
        <f t="shared" ref="K27:L27" si="0">J27*1.15</f>
        <v>2.6449999999999996</v>
      </c>
      <c r="L27">
        <f t="shared" si="0"/>
        <v>3.0417499999999991</v>
      </c>
      <c r="M27">
        <f>L27</f>
        <v>3.0417499999999991</v>
      </c>
      <c r="N27">
        <f>M27</f>
        <v>3.0417499999999991</v>
      </c>
    </row>
    <row r="28" spans="1:14" x14ac:dyDescent="0.5">
      <c r="A28" t="s">
        <v>12</v>
      </c>
      <c r="B28">
        <v>8</v>
      </c>
    </row>
    <row r="29" spans="1:14" x14ac:dyDescent="0.5">
      <c r="A29" t="s">
        <v>13</v>
      </c>
      <c r="B29">
        <v>250</v>
      </c>
    </row>
    <row r="31" spans="1:14" x14ac:dyDescent="0.5">
      <c r="A31" t="s">
        <v>14</v>
      </c>
      <c r="B31" t="s">
        <v>15</v>
      </c>
    </row>
    <row r="32" spans="1:14" x14ac:dyDescent="0.5">
      <c r="A32" t="s">
        <v>17</v>
      </c>
      <c r="B32" s="3">
        <v>0.06</v>
      </c>
      <c r="C32" s="3">
        <v>0.06</v>
      </c>
      <c r="D32" s="3">
        <v>0.06</v>
      </c>
      <c r="E32" s="3">
        <v>0.06</v>
      </c>
      <c r="F32" s="3">
        <v>0.06</v>
      </c>
      <c r="G32" s="3">
        <v>0.06</v>
      </c>
      <c r="H32" s="3"/>
      <c r="J32" s="3">
        <v>0.1</v>
      </c>
      <c r="K32" s="3">
        <v>0.1</v>
      </c>
      <c r="L32" s="3">
        <v>0.1</v>
      </c>
      <c r="M32" s="3">
        <v>0.1</v>
      </c>
      <c r="N32" s="3">
        <v>0.1</v>
      </c>
    </row>
    <row r="33" spans="1:9" x14ac:dyDescent="0.5">
      <c r="A33" t="s">
        <v>21</v>
      </c>
      <c r="B33" s="1" t="s">
        <v>15</v>
      </c>
    </row>
    <row r="34" spans="1:9" x14ac:dyDescent="0.5">
      <c r="A34" t="s">
        <v>22</v>
      </c>
      <c r="C34" t="e">
        <f>B33*1.1</f>
        <v>#VALUE!</v>
      </c>
      <c r="D34" t="e">
        <f>C34*1.1</f>
        <v>#VALUE!</v>
      </c>
      <c r="E34" t="e">
        <f t="shared" ref="E34:G34" si="1">D34*1.1</f>
        <v>#VALUE!</v>
      </c>
      <c r="F34" t="e">
        <f t="shared" si="1"/>
        <v>#VALUE!</v>
      </c>
      <c r="G34" t="e">
        <f t="shared" si="1"/>
        <v>#VALUE!</v>
      </c>
    </row>
    <row r="35" spans="1:9" x14ac:dyDescent="0.5">
      <c r="A35" t="s">
        <v>23</v>
      </c>
      <c r="B35" t="s">
        <v>24</v>
      </c>
      <c r="C35" t="s">
        <v>25</v>
      </c>
    </row>
    <row r="38" spans="1:9" x14ac:dyDescent="0.5">
      <c r="A38" t="s">
        <v>16</v>
      </c>
    </row>
    <row r="39" spans="1:9" x14ac:dyDescent="0.5">
      <c r="A39" t="s">
        <v>26</v>
      </c>
    </row>
    <row r="44" spans="1:9" x14ac:dyDescent="0.5">
      <c r="I44" t="s">
        <v>30</v>
      </c>
    </row>
    <row r="45" spans="1:9" x14ac:dyDescent="0.5">
      <c r="A45" t="s">
        <v>18</v>
      </c>
      <c r="B45">
        <v>0.75</v>
      </c>
      <c r="I45" s="5">
        <v>5</v>
      </c>
    </row>
    <row r="46" spans="1:9" x14ac:dyDescent="0.5">
      <c r="A46" t="s">
        <v>19</v>
      </c>
      <c r="B46" s="3">
        <v>0.04</v>
      </c>
      <c r="I46" s="3">
        <v>0.04</v>
      </c>
    </row>
    <row r="48" spans="1:9" ht="16.149999999999999" thickBot="1" x14ac:dyDescent="0.55000000000000004"/>
    <row r="49" spans="1:7" x14ac:dyDescent="0.5">
      <c r="A49" s="6" t="s">
        <v>20</v>
      </c>
      <c r="B49" s="7">
        <v>120000</v>
      </c>
    </row>
    <row r="50" spans="1:7" ht="16.149999999999999" thickBot="1" x14ac:dyDescent="0.55000000000000004">
      <c r="A50" s="8" t="s">
        <v>31</v>
      </c>
      <c r="B50" s="9">
        <v>-260000</v>
      </c>
    </row>
    <row r="52" spans="1:7" x14ac:dyDescent="0.5">
      <c r="A52" t="s">
        <v>32</v>
      </c>
      <c r="B52" t="s">
        <v>33</v>
      </c>
    </row>
    <row r="56" spans="1:7" ht="16.149999999999999" thickBot="1" x14ac:dyDescent="0.55000000000000004">
      <c r="A56" t="s">
        <v>35</v>
      </c>
      <c r="B56">
        <v>0</v>
      </c>
      <c r="C56">
        <v>1</v>
      </c>
      <c r="D56">
        <v>2</v>
      </c>
      <c r="E56">
        <v>3</v>
      </c>
      <c r="F56">
        <v>4</v>
      </c>
      <c r="G56">
        <v>5</v>
      </c>
    </row>
    <row r="57" spans="1:7" ht="16.149999999999999" thickBot="1" x14ac:dyDescent="0.55000000000000004">
      <c r="A57" t="s">
        <v>34</v>
      </c>
      <c r="B57" t="s">
        <v>36</v>
      </c>
      <c r="C57" s="12" t="s">
        <v>37</v>
      </c>
      <c r="D57" s="13"/>
      <c r="E57" s="13"/>
      <c r="F57" s="13"/>
      <c r="G57" s="14"/>
    </row>
    <row r="58" spans="1:7" x14ac:dyDescent="0.5">
      <c r="B58">
        <v>-100</v>
      </c>
      <c r="C58">
        <v>50</v>
      </c>
      <c r="D58">
        <v>60</v>
      </c>
      <c r="E58">
        <v>70</v>
      </c>
      <c r="F58">
        <v>80</v>
      </c>
      <c r="G58">
        <v>70</v>
      </c>
    </row>
    <row r="60" spans="1:7" x14ac:dyDescent="0.5">
      <c r="A60" s="1" t="s">
        <v>38</v>
      </c>
      <c r="B60" s="10">
        <f>NPV(0.148,C58:G58) +B58</f>
        <v>116.51438102513455</v>
      </c>
    </row>
    <row r="61" spans="1:7" x14ac:dyDescent="0.5">
      <c r="A61" s="1" t="s">
        <v>1</v>
      </c>
      <c r="B61" s="11">
        <f>IRR(B58:G58)</f>
        <v>0.53509983753494095</v>
      </c>
    </row>
    <row r="62" spans="1:7" x14ac:dyDescent="0.5">
      <c r="A62" s="1" t="s">
        <v>2</v>
      </c>
      <c r="B62" s="11">
        <f>MIRR(B58:G58,0.148,0.148)</f>
        <v>0.33979772993416435</v>
      </c>
    </row>
    <row r="63" spans="1:7" x14ac:dyDescent="0.5">
      <c r="A63" s="1" t="s">
        <v>3</v>
      </c>
      <c r="B63" s="1"/>
    </row>
    <row r="64" spans="1:7" x14ac:dyDescent="0.5">
      <c r="A64" s="1" t="s">
        <v>39</v>
      </c>
      <c r="B64" s="1"/>
    </row>
  </sheetData>
  <mergeCells count="1">
    <mergeCell ref="C57:G5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Regent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ROOT</dc:creator>
  <cp:lastModifiedBy>Weber-PC</cp:lastModifiedBy>
  <dcterms:created xsi:type="dcterms:W3CDTF">2018-11-20T17:45:01Z</dcterms:created>
  <dcterms:modified xsi:type="dcterms:W3CDTF">2021-08-05T03:14:38Z</dcterms:modified>
</cp:coreProperties>
</file>